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60" windowWidth="29040" windowHeight="15465"/>
  </bookViews>
  <sheets>
    <sheet name="List1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9" i="2" l="1"/>
  <c r="G29" i="2"/>
  <c r="G19" i="2"/>
  <c r="F19" i="2"/>
  <c r="G10" i="2"/>
  <c r="F10" i="2"/>
  <c r="F42" i="2"/>
  <c r="G48" i="2"/>
  <c r="G46" i="2"/>
  <c r="G45" i="2"/>
  <c r="G49" i="2" s="1"/>
  <c r="G25" i="2"/>
  <c r="G26" i="2"/>
  <c r="G27" i="2"/>
  <c r="G28" i="2"/>
  <c r="G30" i="2"/>
  <c r="G31" i="2"/>
  <c r="G32" i="2"/>
  <c r="G33" i="2"/>
  <c r="G34" i="2"/>
  <c r="G35" i="2"/>
  <c r="G36" i="2"/>
  <c r="G37" i="2"/>
  <c r="G38" i="2"/>
  <c r="G39" i="2"/>
  <c r="G40" i="2"/>
  <c r="G41" i="2"/>
  <c r="G24" i="2"/>
  <c r="G22" i="2"/>
  <c r="G14" i="2"/>
  <c r="G15" i="2"/>
  <c r="G16" i="2"/>
  <c r="G17" i="2"/>
  <c r="G18" i="2"/>
  <c r="G13" i="2"/>
  <c r="G6" i="2"/>
  <c r="G7" i="2"/>
  <c r="G8" i="2"/>
  <c r="G9" i="2"/>
  <c r="G5" i="2"/>
  <c r="G42" i="2" l="1"/>
</calcChain>
</file>

<file path=xl/comments1.xml><?xml version="1.0" encoding="utf-8"?>
<comments xmlns="http://schemas.openxmlformats.org/spreadsheetml/2006/main">
  <authors>
    <author>Ninoslav Luk</author>
  </authors>
  <commentList>
    <comment ref="B13" authorId="0">
      <text>
        <r>
          <rPr>
            <b/>
            <sz val="9"/>
            <color indexed="81"/>
            <rFont val="Tahoma"/>
            <family val="2"/>
            <charset val="238"/>
          </rPr>
          <t>Ninoslav Luk:</t>
        </r>
        <r>
          <rPr>
            <sz val="9"/>
            <color indexed="81"/>
            <rFont val="Tahoma"/>
            <family val="2"/>
            <charset val="238"/>
          </rPr>
          <t xml:space="preserve">
ZA PLINSKU KROMATOGRAFIJU</t>
        </r>
      </text>
    </comment>
    <comment ref="B17" authorId="0">
      <text>
        <r>
          <rPr>
            <b/>
            <sz val="9"/>
            <color indexed="81"/>
            <rFont val="Tahoma"/>
            <family val="2"/>
            <charset val="238"/>
          </rPr>
          <t>Ninoslav Luk:</t>
        </r>
        <r>
          <rPr>
            <sz val="9"/>
            <color indexed="81"/>
            <rFont val="Tahoma"/>
            <family val="2"/>
            <charset val="238"/>
          </rPr>
          <t xml:space="preserve">
ZA PRIPREMU ZA TEKUĆINSKU KROMATOGRAFIJIU</t>
        </r>
      </text>
    </comment>
    <comment ref="B22" authorId="0">
      <text>
        <r>
          <rPr>
            <b/>
            <sz val="9"/>
            <color indexed="81"/>
            <rFont val="Tahoma"/>
            <family val="2"/>
            <charset val="238"/>
          </rPr>
          <t>Ninoslav Luk
Za plinsku kromatografiojiu</t>
        </r>
      </text>
    </comment>
    <comment ref="B24" authorId="0">
      <text>
        <r>
          <rPr>
            <b/>
            <sz val="9"/>
            <color indexed="81"/>
            <rFont val="Tahoma"/>
            <family val="2"/>
            <charset val="238"/>
          </rPr>
          <t>Ninoslav Luk:</t>
        </r>
        <r>
          <rPr>
            <sz val="9"/>
            <color indexed="81"/>
            <rFont val="Tahoma"/>
            <family val="2"/>
            <charset val="238"/>
          </rPr>
          <t xml:space="preserve">
Za tekućinsku kromatografiju</t>
        </r>
      </text>
    </comment>
  </commentList>
</comments>
</file>

<file path=xl/sharedStrings.xml><?xml version="1.0" encoding="utf-8"?>
<sst xmlns="http://schemas.openxmlformats.org/spreadsheetml/2006/main" count="89" uniqueCount="73">
  <si>
    <t>Dimethyl disulfide 99%, CAS Number: 624-92-0</t>
  </si>
  <si>
    <t>Komada</t>
  </si>
  <si>
    <t>Dimethyl sulfide 99%, CAS Number: 75-18-3</t>
  </si>
  <si>
    <t>25 mL</t>
  </si>
  <si>
    <t>1 mL</t>
  </si>
  <si>
    <t>Allyl isothiocyanate Analitički standard, CAS Number: 57-06-7</t>
  </si>
  <si>
    <t>2.5L</t>
  </si>
  <si>
    <t>Heksan,  HPLC čistoće</t>
  </si>
  <si>
    <t>Aceton, HPLC čistoće</t>
  </si>
  <si>
    <t>Etanol, 96%, bez trošarine</t>
  </si>
  <si>
    <t>FILTER ZA ŠPRICU, NYLON 22/13, 0.22um</t>
  </si>
  <si>
    <t>Falkon epruvete, 15 mL</t>
  </si>
  <si>
    <t>500 kom</t>
  </si>
  <si>
    <t>N-Methyl-N-(trimethylsilyl)trifluoroacetamide with 1% trimethylchlorosilane, for GC derivatization, 99%</t>
  </si>
  <si>
    <t>1 kom</t>
  </si>
  <si>
    <t>Methoxyamine hydrochloride, for GC derivatization</t>
  </si>
  <si>
    <t>1 g</t>
  </si>
  <si>
    <t>Pyridine, HPLC grade</t>
  </si>
  <si>
    <t>Etil acetat, HPLC čistoće</t>
  </si>
  <si>
    <t>Acetonitril, HPLC čistoće</t>
  </si>
  <si>
    <t>Long Life Deuterium UV Lamp 2000 hours For Varian Prostar 325 / 335</t>
  </si>
  <si>
    <t>HALO C18aq (100% vodena faza), 250x4.6mm, 2.7um Core shell</t>
  </si>
  <si>
    <t>Purelink Plant DNA Purification kit 50 RXNS</t>
  </si>
  <si>
    <t>50 reakcija</t>
  </si>
  <si>
    <t>5-sulfosalicilna kiselina, 99%</t>
  </si>
  <si>
    <t>Ninhidrin 99%</t>
  </si>
  <si>
    <t>2-tiobarbiturna kiselina 98%</t>
  </si>
  <si>
    <t>Beadbug 2.0mL, prefilled tubes</t>
  </si>
  <si>
    <t>Metanol, HPLC čistoće</t>
  </si>
  <si>
    <t>Discovery® HS F5 HPLC Column, 2.1x150mm, 3um</t>
  </si>
  <si>
    <t>5 kom</t>
  </si>
  <si>
    <t>10 kom</t>
  </si>
  <si>
    <t>Voda, HPLC čistoće</t>
  </si>
  <si>
    <t>Umetak za viale, N9, konični, 0.2mL</t>
  </si>
  <si>
    <t xml:space="preserve">20mL crim cap viale za HS, zakrivljeno dno, prozirne, + poklopci za viale magnetski </t>
  </si>
  <si>
    <t>Restek Rxi 5SilMS, 30mx0.25mmx0.25um</t>
  </si>
  <si>
    <t>GRUPA 1 - Potrošni materijal za analize</t>
  </si>
  <si>
    <t>1000 kom</t>
  </si>
  <si>
    <t>100 kom</t>
  </si>
  <si>
    <t>100 mL</t>
  </si>
  <si>
    <t>2.5 L</t>
  </si>
  <si>
    <t>10 L</t>
  </si>
  <si>
    <t>10x1 mL</t>
  </si>
  <si>
    <t>100 g</t>
  </si>
  <si>
    <t>50 kom</t>
  </si>
  <si>
    <t>GRUPA 3 - Kemikalije za provođenja analiza</t>
  </si>
  <si>
    <t>GRUPA 4 - Kemikalije za pripremu analiza</t>
  </si>
  <si>
    <t>Deactivated Liner for Split, (za model) Split/Splitless injector Shimadzu GC2030)</t>
  </si>
  <si>
    <t>Deactivated Liner for Splitless, (za model Split/Splitless injector Shimadzu GC2030)</t>
  </si>
  <si>
    <t>Smart SPME Fiber Assembly, Divinylbenzene/Carboxen/Polydimethylsiloxane (DVB/CAR/PDMS), (za model Shimadzu AOC6000)</t>
  </si>
  <si>
    <t>O-ring for Liner, (za model Shimadzu GC2030)</t>
  </si>
  <si>
    <t xml:space="preserve">Modul A, (za model Hydrolab mz6) </t>
  </si>
  <si>
    <t>Modul H6, (za model Hydrolab MZ4)</t>
  </si>
  <si>
    <t>Podgrupa GRUPE 2 - Potrošni materijal za pripremu analiza u tekućinskoj kromatografiji</t>
  </si>
  <si>
    <t xml:space="preserve">Podgrupa GRUPE 2 -  Potrošni materijal za pripremu analiza u plinskoj kromatografiji </t>
  </si>
  <si>
    <t>GRUPA 2 - Potrošni materijal za pripremu analiza</t>
  </si>
  <si>
    <t>Podgrupa GRUPE 3 - Kemikalije za provođenje analiza u plinskoj kromatografiji</t>
  </si>
  <si>
    <t>Podgrupa GRUPE 3 - Kemikalije za provođenje analiza u tekućinskoj kromatografiji</t>
  </si>
  <si>
    <t>Specifikacija</t>
  </si>
  <si>
    <t>OPIS PREDMETA NABAVE PO ODOBRENOM PLANU NABAVE NA projektu - „Agrobioraznolikost - osnova za prilagodbu  i ublažavanje posljedica klimatskih promjena u poljoprivredi“ referentnog broja; KK.05.1.1.02.0005</t>
  </si>
  <si>
    <t>Podgrupa GRUPE 4</t>
  </si>
  <si>
    <t xml:space="preserve">Procijenjena vrijednost nabave bez PDV-a  (ukupno odobreno po grupi) </t>
  </si>
  <si>
    <t xml:space="preserve">Ukupna cijena </t>
  </si>
  <si>
    <t>Cijena bez PDV-a</t>
  </si>
  <si>
    <t>Ukupno za grupu 3</t>
  </si>
  <si>
    <t>Ukupno za grupu 1</t>
  </si>
  <si>
    <t>Ukupno za grupu 2</t>
  </si>
  <si>
    <t>Ukupno za grupu 4</t>
  </si>
  <si>
    <t>Za gospodarski subjekt: Odgovorna osoba</t>
  </si>
  <si>
    <t>______________________________________</t>
  </si>
  <si>
    <t>Potpis i pečat</t>
  </si>
  <si>
    <t>Mjesto i datum:  ______________________ 2021.</t>
  </si>
  <si>
    <t>TROŠKOVNIK PONUDE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</si>
</sst>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n&quot;"/>
  </numFmts>
  <fonts count="13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4" fillId="5" borderId="1" applyNumberFormat="0" applyAlignment="0" applyProtection="0"/>
  </cellStyleXfs>
  <cellXfs count="80">
    <xf numFmtId="0" fontId="0" fillId="0" borderId="0" xfId="0"/>
    <xf numFmtId="0" fontId="9" fillId="0" borderId="8" xfId="0" applyFont="1" applyFill="1" applyBorder="1"/>
    <xf numFmtId="0" fontId="9" fillId="0" borderId="8" xfId="3" applyFont="1" applyFill="1" applyBorder="1"/>
    <xf numFmtId="0" fontId="9" fillId="0" borderId="8" xfId="2" applyFont="1" applyFill="1" applyBorder="1"/>
    <xf numFmtId="0" fontId="9" fillId="0" borderId="8" xfId="1" applyFont="1" applyFill="1" applyBorder="1"/>
    <xf numFmtId="0" fontId="9" fillId="0" borderId="8" xfId="1" applyFont="1" applyFill="1" applyBorder="1" applyAlignment="1">
      <alignment wrapText="1"/>
    </xf>
    <xf numFmtId="0" fontId="9" fillId="0" borderId="8" xfId="4" applyFont="1" applyFill="1" applyBorder="1"/>
    <xf numFmtId="0" fontId="0" fillId="0" borderId="0" xfId="0" applyAlignment="1">
      <alignment horizontal="left" vertical="center" wrapText="1"/>
    </xf>
    <xf numFmtId="0" fontId="7" fillId="8" borderId="5" xfId="0" applyFont="1" applyFill="1" applyBorder="1" applyAlignment="1">
      <alignment horizontal="left" vertical="center" wrapText="1"/>
    </xf>
    <xf numFmtId="0" fontId="8" fillId="8" borderId="6" xfId="0" applyFont="1" applyFill="1" applyBorder="1" applyAlignment="1">
      <alignment horizontal="left" vertical="center" wrapText="1"/>
    </xf>
    <xf numFmtId="0" fontId="7" fillId="8" borderId="7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right" vertical="center"/>
    </xf>
    <xf numFmtId="0" fontId="9" fillId="0" borderId="3" xfId="3" applyFont="1" applyFill="1" applyBorder="1" applyAlignment="1">
      <alignment horizontal="right" vertical="center"/>
    </xf>
    <xf numFmtId="0" fontId="9" fillId="0" borderId="3" xfId="2" applyFont="1" applyFill="1" applyBorder="1" applyAlignment="1">
      <alignment horizontal="right" vertical="center"/>
    </xf>
    <xf numFmtId="0" fontId="9" fillId="0" borderId="3" xfId="1" applyFont="1" applyFill="1" applyBorder="1" applyAlignment="1">
      <alignment horizontal="right" vertical="center"/>
    </xf>
    <xf numFmtId="0" fontId="9" fillId="0" borderId="3" xfId="4" applyFont="1" applyFill="1" applyBorder="1" applyAlignment="1">
      <alignment horizontal="right" vertical="center"/>
    </xf>
    <xf numFmtId="0" fontId="8" fillId="6" borderId="12" xfId="0" applyFont="1" applyFill="1" applyBorder="1" applyAlignment="1"/>
    <xf numFmtId="0" fontId="0" fillId="6" borderId="13" xfId="0" applyFill="1" applyBorder="1" applyAlignment="1"/>
    <xf numFmtId="0" fontId="8" fillId="6" borderId="12" xfId="2" applyFont="1" applyFill="1" applyBorder="1" applyAlignment="1"/>
    <xf numFmtId="0" fontId="8" fillId="6" borderId="13" xfId="0" applyFont="1" applyFill="1" applyBorder="1" applyAlignment="1"/>
    <xf numFmtId="0" fontId="8" fillId="7" borderId="12" xfId="3" applyFont="1" applyFill="1" applyBorder="1" applyAlignment="1"/>
    <xf numFmtId="0" fontId="7" fillId="7" borderId="13" xfId="0" applyFont="1" applyFill="1" applyBorder="1" applyAlignment="1"/>
    <xf numFmtId="0" fontId="7" fillId="7" borderId="15" xfId="0" applyFont="1" applyFill="1" applyBorder="1" applyAlignment="1"/>
    <xf numFmtId="0" fontId="9" fillId="7" borderId="12" xfId="1" applyFont="1" applyFill="1" applyBorder="1" applyAlignment="1">
      <alignment wrapText="1"/>
    </xf>
    <xf numFmtId="0" fontId="0" fillId="7" borderId="13" xfId="0" applyFill="1" applyBorder="1" applyAlignment="1"/>
    <xf numFmtId="0" fontId="0" fillId="7" borderId="15" xfId="0" applyFill="1" applyBorder="1" applyAlignment="1"/>
    <xf numFmtId="0" fontId="8" fillId="7" borderId="12" xfId="0" applyFont="1" applyFill="1" applyBorder="1" applyAlignment="1"/>
    <xf numFmtId="0" fontId="8" fillId="7" borderId="12" xfId="2" applyFont="1" applyFill="1" applyBorder="1" applyAlignment="1"/>
    <xf numFmtId="0" fontId="8" fillId="6" borderId="12" xfId="1" applyFont="1" applyFill="1" applyBorder="1" applyAlignment="1"/>
    <xf numFmtId="0" fontId="8" fillId="7" borderId="12" xfId="1" applyFont="1" applyFill="1" applyBorder="1" applyAlignment="1"/>
    <xf numFmtId="0" fontId="8" fillId="7" borderId="12" xfId="4" applyFont="1" applyFill="1" applyBorder="1" applyAlignment="1"/>
    <xf numFmtId="0" fontId="8" fillId="6" borderId="12" xfId="0" applyFont="1" applyFill="1" applyBorder="1" applyAlignment="1">
      <alignment horizontal="left" vertical="center"/>
    </xf>
    <xf numFmtId="0" fontId="0" fillId="6" borderId="13" xfId="0" applyFill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164" fontId="7" fillId="0" borderId="16" xfId="0" applyNumberFormat="1" applyFont="1" applyBorder="1" applyAlignment="1">
      <alignment horizontal="center" vertical="center"/>
    </xf>
    <xf numFmtId="164" fontId="7" fillId="0" borderId="17" xfId="0" applyNumberFormat="1" applyFont="1" applyBorder="1" applyAlignment="1">
      <alignment horizontal="center" vertical="center"/>
    </xf>
    <xf numFmtId="164" fontId="7" fillId="0" borderId="18" xfId="0" applyNumberFormat="1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3" xfId="0" applyBorder="1" applyAlignment="1"/>
    <xf numFmtId="2" fontId="0" fillId="0" borderId="3" xfId="0" applyNumberFormat="1" applyBorder="1"/>
    <xf numFmtId="2" fontId="0" fillId="0" borderId="9" xfId="0" applyNumberFormat="1" applyBorder="1"/>
    <xf numFmtId="0" fontId="0" fillId="6" borderId="3" xfId="0" applyFill="1" applyBorder="1"/>
    <xf numFmtId="0" fontId="0" fillId="6" borderId="9" xfId="0" applyFill="1" applyBorder="1"/>
    <xf numFmtId="0" fontId="0" fillId="7" borderId="3" xfId="0" applyFill="1" applyBorder="1"/>
    <xf numFmtId="0" fontId="0" fillId="7" borderId="9" xfId="0" applyFill="1" applyBorder="1"/>
    <xf numFmtId="2" fontId="0" fillId="7" borderId="3" xfId="0" applyNumberFormat="1" applyFill="1" applyBorder="1"/>
    <xf numFmtId="2" fontId="0" fillId="7" borderId="9" xfId="0" applyNumberFormat="1" applyFill="1" applyBorder="1"/>
    <xf numFmtId="0" fontId="7" fillId="6" borderId="6" xfId="0" applyFont="1" applyFill="1" applyBorder="1" applyAlignment="1">
      <alignment wrapText="1"/>
    </xf>
    <xf numFmtId="0" fontId="7" fillId="6" borderId="7" xfId="0" applyFont="1" applyFill="1" applyBorder="1" applyAlignment="1">
      <alignment wrapText="1"/>
    </xf>
    <xf numFmtId="0" fontId="0" fillId="9" borderId="2" xfId="0" applyFill="1" applyBorder="1" applyAlignment="1">
      <alignment horizontal="center" vertical="center"/>
    </xf>
    <xf numFmtId="2" fontId="0" fillId="9" borderId="3" xfId="0" applyNumberFormat="1" applyFill="1" applyBorder="1"/>
    <xf numFmtId="2" fontId="0" fillId="9" borderId="9" xfId="0" applyNumberFormat="1" applyFill="1" applyBorder="1"/>
    <xf numFmtId="0" fontId="8" fillId="9" borderId="12" xfId="1" applyFont="1" applyFill="1" applyBorder="1"/>
    <xf numFmtId="0" fontId="8" fillId="9" borderId="13" xfId="1" applyFont="1" applyFill="1" applyBorder="1" applyAlignment="1">
      <alignment horizontal="right" vertical="center"/>
    </xf>
    <xf numFmtId="0" fontId="7" fillId="9" borderId="2" xfId="0" applyFont="1" applyFill="1" applyBorder="1" applyAlignment="1">
      <alignment horizontal="center" vertical="center"/>
    </xf>
    <xf numFmtId="2" fontId="7" fillId="9" borderId="3" xfId="0" applyNumberFormat="1" applyFont="1" applyFill="1" applyBorder="1"/>
    <xf numFmtId="2" fontId="7" fillId="9" borderId="9" xfId="0" applyNumberFormat="1" applyFont="1" applyFill="1" applyBorder="1"/>
    <xf numFmtId="0" fontId="9" fillId="9" borderId="13" xfId="0" applyFont="1" applyFill="1" applyBorder="1" applyAlignment="1">
      <alignment horizontal="right" vertical="center"/>
    </xf>
    <xf numFmtId="164" fontId="7" fillId="9" borderId="2" xfId="0" applyNumberFormat="1" applyFont="1" applyFill="1" applyBorder="1" applyAlignment="1">
      <alignment horizontal="center" vertical="center"/>
    </xf>
    <xf numFmtId="0" fontId="8" fillId="9" borderId="12" xfId="0" applyFont="1" applyFill="1" applyBorder="1"/>
    <xf numFmtId="0" fontId="9" fillId="9" borderId="13" xfId="2" applyFont="1" applyFill="1" applyBorder="1" applyAlignment="1">
      <alignment horizontal="right" vertical="center"/>
    </xf>
    <xf numFmtId="0" fontId="9" fillId="0" borderId="19" xfId="4" applyFont="1" applyFill="1" applyBorder="1"/>
    <xf numFmtId="0" fontId="9" fillId="0" borderId="4" xfId="4" applyFont="1" applyFill="1" applyBorder="1" applyAlignment="1">
      <alignment horizontal="right" vertical="center"/>
    </xf>
    <xf numFmtId="2" fontId="0" fillId="0" borderId="4" xfId="0" applyNumberFormat="1" applyBorder="1"/>
    <xf numFmtId="2" fontId="0" fillId="0" borderId="14" xfId="0" applyNumberFormat="1" applyBorder="1"/>
    <xf numFmtId="0" fontId="8" fillId="9" borderId="20" xfId="1" applyFont="1" applyFill="1" applyBorder="1"/>
    <xf numFmtId="0" fontId="8" fillId="9" borderId="21" xfId="1" applyFont="1" applyFill="1" applyBorder="1" applyAlignment="1">
      <alignment horizontal="right" vertical="center"/>
    </xf>
    <xf numFmtId="0" fontId="7" fillId="9" borderId="21" xfId="0" applyFont="1" applyFill="1" applyBorder="1" applyAlignment="1">
      <alignment horizontal="center" vertical="center"/>
    </xf>
    <xf numFmtId="2" fontId="7" fillId="9" borderId="10" xfId="0" applyNumberFormat="1" applyFont="1" applyFill="1" applyBorder="1"/>
    <xf numFmtId="2" fontId="7" fillId="9" borderId="11" xfId="0" applyNumberFormat="1" applyFont="1" applyFill="1" applyBorder="1"/>
    <xf numFmtId="0" fontId="10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center" vertical="top"/>
    </xf>
    <xf numFmtId="0" fontId="7" fillId="0" borderId="0" xfId="0" applyFont="1"/>
  </cellXfs>
  <cellStyles count="5">
    <cellStyle name="Dobro" xfId="1" builtinId="26"/>
    <cellStyle name="Izračun" xfId="4" builtinId="22"/>
    <cellStyle name="Loše" xfId="3" builtinId="27"/>
    <cellStyle name="Neutralno" xfId="2" builtinId="2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58"/>
  <sheetViews>
    <sheetView tabSelected="1" topLeftCell="A7" workbookViewId="0">
      <selection activeCell="O18" sqref="O18"/>
    </sheetView>
  </sheetViews>
  <sheetFormatPr defaultRowHeight="15" x14ac:dyDescent="0.25"/>
  <cols>
    <col min="1" max="1" width="2.7109375" customWidth="1"/>
    <col min="2" max="2" width="76.5703125" customWidth="1"/>
    <col min="3" max="3" width="13" customWidth="1"/>
    <col min="5" max="5" width="18.5703125" customWidth="1"/>
    <col min="6" max="6" width="11" customWidth="1"/>
    <col min="7" max="7" width="11.42578125" customWidth="1"/>
  </cols>
  <sheetData>
    <row r="1" spans="2:7" x14ac:dyDescent="0.25">
      <c r="B1" s="79" t="s">
        <v>72</v>
      </c>
    </row>
    <row r="2" spans="2:7" ht="15.75" thickBot="1" x14ac:dyDescent="0.3"/>
    <row r="3" spans="2:7" ht="63" customHeight="1" thickBot="1" x14ac:dyDescent="0.3">
      <c r="B3" s="8" t="s">
        <v>59</v>
      </c>
      <c r="C3" s="9" t="s">
        <v>58</v>
      </c>
      <c r="D3" s="9" t="s">
        <v>1</v>
      </c>
      <c r="E3" s="10" t="s">
        <v>61</v>
      </c>
      <c r="F3" s="7"/>
    </row>
    <row r="4" spans="2:7" ht="32.25" customHeight="1" x14ac:dyDescent="0.25">
      <c r="B4" s="31" t="s">
        <v>36</v>
      </c>
      <c r="C4" s="32"/>
      <c r="D4" s="32"/>
      <c r="E4" s="33"/>
      <c r="F4" s="48" t="s">
        <v>63</v>
      </c>
      <c r="G4" s="49" t="s">
        <v>62</v>
      </c>
    </row>
    <row r="5" spans="2:7" x14ac:dyDescent="0.25">
      <c r="B5" s="1" t="s">
        <v>34</v>
      </c>
      <c r="C5" s="11" t="s">
        <v>37</v>
      </c>
      <c r="D5" s="11">
        <v>3</v>
      </c>
      <c r="E5" s="34">
        <v>44000</v>
      </c>
      <c r="F5" s="40">
        <v>0</v>
      </c>
      <c r="G5" s="41">
        <f>D5*F5*1.25</f>
        <v>0</v>
      </c>
    </row>
    <row r="6" spans="2:7" x14ac:dyDescent="0.25">
      <c r="B6" s="1" t="s">
        <v>21</v>
      </c>
      <c r="C6" s="11" t="s">
        <v>14</v>
      </c>
      <c r="D6" s="11">
        <v>1</v>
      </c>
      <c r="E6" s="35"/>
      <c r="F6" s="40">
        <v>0</v>
      </c>
      <c r="G6" s="41">
        <f t="shared" ref="G6:G9" si="0">D6*F6*1.25</f>
        <v>0</v>
      </c>
    </row>
    <row r="7" spans="2:7" x14ac:dyDescent="0.25">
      <c r="B7" s="1" t="s">
        <v>10</v>
      </c>
      <c r="C7" s="11" t="s">
        <v>38</v>
      </c>
      <c r="D7" s="11">
        <v>53</v>
      </c>
      <c r="E7" s="35"/>
      <c r="F7" s="40">
        <v>0</v>
      </c>
      <c r="G7" s="41">
        <f t="shared" si="0"/>
        <v>0</v>
      </c>
    </row>
    <row r="8" spans="2:7" x14ac:dyDescent="0.25">
      <c r="B8" s="1" t="s">
        <v>20</v>
      </c>
      <c r="C8" s="11" t="s">
        <v>14</v>
      </c>
      <c r="D8" s="11">
        <v>2</v>
      </c>
      <c r="E8" s="35"/>
      <c r="F8" s="40">
        <v>0</v>
      </c>
      <c r="G8" s="41">
        <f t="shared" si="0"/>
        <v>0</v>
      </c>
    </row>
    <row r="9" spans="2:7" x14ac:dyDescent="0.25">
      <c r="B9" s="1" t="s">
        <v>35</v>
      </c>
      <c r="C9" s="11" t="s">
        <v>14</v>
      </c>
      <c r="D9" s="11">
        <v>2</v>
      </c>
      <c r="E9" s="36"/>
      <c r="F9" s="40">
        <v>0</v>
      </c>
      <c r="G9" s="41">
        <f t="shared" si="0"/>
        <v>0</v>
      </c>
    </row>
    <row r="10" spans="2:7" x14ac:dyDescent="0.25">
      <c r="B10" s="60" t="s">
        <v>65</v>
      </c>
      <c r="C10" s="58"/>
      <c r="D10" s="58"/>
      <c r="E10" s="59"/>
      <c r="F10" s="51">
        <f>SUM(F5:F9)</f>
        <v>0</v>
      </c>
      <c r="G10" s="52">
        <f>SUM(G5:G9)</f>
        <v>0</v>
      </c>
    </row>
    <row r="11" spans="2:7" x14ac:dyDescent="0.25">
      <c r="B11" s="16" t="s">
        <v>55</v>
      </c>
      <c r="C11" s="19"/>
      <c r="D11" s="19"/>
      <c r="E11" s="17"/>
      <c r="F11" s="42"/>
      <c r="G11" s="43"/>
    </row>
    <row r="12" spans="2:7" x14ac:dyDescent="0.25">
      <c r="B12" s="26" t="s">
        <v>54</v>
      </c>
      <c r="C12" s="24"/>
      <c r="D12" s="24"/>
      <c r="E12" s="24"/>
      <c r="F12" s="44"/>
      <c r="G12" s="45"/>
    </row>
    <row r="13" spans="2:7" x14ac:dyDescent="0.25">
      <c r="B13" s="2" t="s">
        <v>47</v>
      </c>
      <c r="C13" s="12" t="s">
        <v>30</v>
      </c>
      <c r="D13" s="12">
        <v>2</v>
      </c>
      <c r="E13" s="34">
        <v>6560</v>
      </c>
      <c r="F13" s="40">
        <v>0</v>
      </c>
      <c r="G13" s="41">
        <f t="shared" ref="G13:G18" si="1">D13*F13*1.25</f>
        <v>0</v>
      </c>
    </row>
    <row r="14" spans="2:7" x14ac:dyDescent="0.25">
      <c r="B14" s="2" t="s">
        <v>48</v>
      </c>
      <c r="C14" s="12" t="s">
        <v>30</v>
      </c>
      <c r="D14" s="12">
        <v>2</v>
      </c>
      <c r="E14" s="35"/>
      <c r="F14" s="40">
        <v>0</v>
      </c>
      <c r="G14" s="41">
        <f t="shared" si="1"/>
        <v>0</v>
      </c>
    </row>
    <row r="15" spans="2:7" x14ac:dyDescent="0.25">
      <c r="B15" s="2" t="s">
        <v>50</v>
      </c>
      <c r="C15" s="12" t="s">
        <v>31</v>
      </c>
      <c r="D15" s="12">
        <v>5</v>
      </c>
      <c r="E15" s="35"/>
      <c r="F15" s="40">
        <v>0</v>
      </c>
      <c r="G15" s="41">
        <f t="shared" si="1"/>
        <v>0</v>
      </c>
    </row>
    <row r="16" spans="2:7" x14ac:dyDescent="0.25">
      <c r="B16" s="20" t="s">
        <v>53</v>
      </c>
      <c r="C16" s="21"/>
      <c r="D16" s="22"/>
      <c r="E16" s="37"/>
      <c r="F16" s="40">
        <v>0</v>
      </c>
      <c r="G16" s="41">
        <f t="shared" si="1"/>
        <v>0</v>
      </c>
    </row>
    <row r="17" spans="2:7" x14ac:dyDescent="0.25">
      <c r="B17" s="3" t="s">
        <v>51</v>
      </c>
      <c r="C17" s="13" t="s">
        <v>14</v>
      </c>
      <c r="D17" s="13">
        <v>3</v>
      </c>
      <c r="E17" s="37"/>
      <c r="F17" s="40">
        <v>0</v>
      </c>
      <c r="G17" s="41">
        <f t="shared" si="1"/>
        <v>0</v>
      </c>
    </row>
    <row r="18" spans="2:7" x14ac:dyDescent="0.25">
      <c r="B18" s="3" t="s">
        <v>52</v>
      </c>
      <c r="C18" s="13" t="s">
        <v>14</v>
      </c>
      <c r="D18" s="13">
        <v>3</v>
      </c>
      <c r="E18" s="38"/>
      <c r="F18" s="40">
        <v>0</v>
      </c>
      <c r="G18" s="41">
        <f t="shared" si="1"/>
        <v>0</v>
      </c>
    </row>
    <row r="19" spans="2:7" x14ac:dyDescent="0.25">
      <c r="B19" s="60" t="s">
        <v>66</v>
      </c>
      <c r="C19" s="61"/>
      <c r="D19" s="61"/>
      <c r="E19" s="50"/>
      <c r="F19" s="51">
        <f>SUM(F13:F18)</f>
        <v>0</v>
      </c>
      <c r="G19" s="52">
        <f>SUM(G13:G18)</f>
        <v>0</v>
      </c>
    </row>
    <row r="20" spans="2:7" x14ac:dyDescent="0.25">
      <c r="B20" s="18" t="s">
        <v>45</v>
      </c>
      <c r="C20" s="19"/>
      <c r="D20" s="19"/>
      <c r="E20" s="39"/>
      <c r="F20" s="42"/>
      <c r="G20" s="43"/>
    </row>
    <row r="21" spans="2:7" x14ac:dyDescent="0.25">
      <c r="B21" s="27" t="s">
        <v>56</v>
      </c>
      <c r="C21" s="24"/>
      <c r="D21" s="24"/>
      <c r="E21" s="24"/>
      <c r="F21" s="44"/>
      <c r="G21" s="45"/>
    </row>
    <row r="22" spans="2:7" ht="30" x14ac:dyDescent="0.25">
      <c r="B22" s="5" t="s">
        <v>49</v>
      </c>
      <c r="C22" s="14" t="s">
        <v>30</v>
      </c>
      <c r="D22" s="14">
        <v>2</v>
      </c>
      <c r="E22" s="34">
        <v>29440</v>
      </c>
      <c r="F22" s="40">
        <v>0</v>
      </c>
      <c r="G22" s="41">
        <f t="shared" ref="G22:G41" si="2">D22*F22*1.25</f>
        <v>0</v>
      </c>
    </row>
    <row r="23" spans="2:7" x14ac:dyDescent="0.25">
      <c r="B23" s="23" t="s">
        <v>57</v>
      </c>
      <c r="C23" s="24"/>
      <c r="D23" s="25"/>
      <c r="E23" s="37"/>
      <c r="F23" s="46"/>
      <c r="G23" s="47"/>
    </row>
    <row r="24" spans="2:7" x14ac:dyDescent="0.25">
      <c r="B24" s="4" t="s">
        <v>29</v>
      </c>
      <c r="C24" s="14" t="s">
        <v>14</v>
      </c>
      <c r="D24" s="14">
        <v>1</v>
      </c>
      <c r="E24" s="37"/>
      <c r="F24" s="40">
        <v>0</v>
      </c>
      <c r="G24" s="41">
        <f t="shared" si="2"/>
        <v>0</v>
      </c>
    </row>
    <row r="25" spans="2:7" x14ac:dyDescent="0.25">
      <c r="B25" s="4" t="s">
        <v>33</v>
      </c>
      <c r="C25" s="14" t="s">
        <v>38</v>
      </c>
      <c r="D25" s="14">
        <v>5</v>
      </c>
      <c r="E25" s="37"/>
      <c r="F25" s="40">
        <v>0</v>
      </c>
      <c r="G25" s="41">
        <f t="shared" si="2"/>
        <v>0</v>
      </c>
    </row>
    <row r="26" spans="2:7" ht="30" x14ac:dyDescent="0.25">
      <c r="B26" s="5" t="s">
        <v>13</v>
      </c>
      <c r="C26" s="14" t="s">
        <v>42</v>
      </c>
      <c r="D26" s="14">
        <v>1</v>
      </c>
      <c r="E26" s="37"/>
      <c r="F26" s="40">
        <v>0</v>
      </c>
      <c r="G26" s="41">
        <f t="shared" si="2"/>
        <v>0</v>
      </c>
    </row>
    <row r="27" spans="2:7" x14ac:dyDescent="0.25">
      <c r="B27" s="4" t="s">
        <v>9</v>
      </c>
      <c r="C27" s="14" t="s">
        <v>41</v>
      </c>
      <c r="D27" s="14">
        <v>2</v>
      </c>
      <c r="E27" s="37"/>
      <c r="F27" s="40">
        <v>0</v>
      </c>
      <c r="G27" s="41">
        <f t="shared" si="2"/>
        <v>0</v>
      </c>
    </row>
    <row r="28" spans="2:7" x14ac:dyDescent="0.25">
      <c r="B28" s="4" t="s">
        <v>28</v>
      </c>
      <c r="C28" s="14" t="s">
        <v>40</v>
      </c>
      <c r="D28" s="14">
        <v>8</v>
      </c>
      <c r="E28" s="37"/>
      <c r="F28" s="40">
        <v>0</v>
      </c>
      <c r="G28" s="41">
        <f t="shared" si="2"/>
        <v>0</v>
      </c>
    </row>
    <row r="29" spans="2:7" x14ac:dyDescent="0.25">
      <c r="B29" s="4" t="s">
        <v>32</v>
      </c>
      <c r="C29" s="14" t="s">
        <v>40</v>
      </c>
      <c r="D29" s="14">
        <v>12</v>
      </c>
      <c r="E29" s="37"/>
      <c r="F29" s="40">
        <v>0</v>
      </c>
      <c r="G29" s="41">
        <f t="shared" si="2"/>
        <v>0</v>
      </c>
    </row>
    <row r="30" spans="2:7" x14ac:dyDescent="0.25">
      <c r="B30" s="4" t="s">
        <v>0</v>
      </c>
      <c r="C30" s="14" t="s">
        <v>39</v>
      </c>
      <c r="D30" s="14">
        <v>1</v>
      </c>
      <c r="E30" s="37"/>
      <c r="F30" s="40">
        <v>0</v>
      </c>
      <c r="G30" s="41">
        <f t="shared" si="2"/>
        <v>0</v>
      </c>
    </row>
    <row r="31" spans="2:7" x14ac:dyDescent="0.25">
      <c r="B31" s="5" t="s">
        <v>2</v>
      </c>
      <c r="C31" s="14" t="s">
        <v>3</v>
      </c>
      <c r="D31" s="14">
        <v>1</v>
      </c>
      <c r="E31" s="37"/>
      <c r="F31" s="40">
        <v>0</v>
      </c>
      <c r="G31" s="41">
        <f t="shared" si="2"/>
        <v>0</v>
      </c>
    </row>
    <row r="32" spans="2:7" x14ac:dyDescent="0.25">
      <c r="B32" s="4" t="s">
        <v>5</v>
      </c>
      <c r="C32" s="14" t="s">
        <v>4</v>
      </c>
      <c r="D32" s="14">
        <v>1</v>
      </c>
      <c r="E32" s="37"/>
      <c r="F32" s="40">
        <v>0</v>
      </c>
      <c r="G32" s="41">
        <f t="shared" si="2"/>
        <v>0</v>
      </c>
    </row>
    <row r="33" spans="2:7" x14ac:dyDescent="0.25">
      <c r="B33" s="4" t="s">
        <v>7</v>
      </c>
      <c r="C33" s="14" t="s">
        <v>6</v>
      </c>
      <c r="D33" s="14">
        <v>2</v>
      </c>
      <c r="E33" s="37"/>
      <c r="F33" s="40">
        <v>0</v>
      </c>
      <c r="G33" s="41">
        <f t="shared" si="2"/>
        <v>0</v>
      </c>
    </row>
    <row r="34" spans="2:7" x14ac:dyDescent="0.25">
      <c r="B34" s="4" t="s">
        <v>8</v>
      </c>
      <c r="C34" s="14" t="s">
        <v>6</v>
      </c>
      <c r="D34" s="14">
        <v>2</v>
      </c>
      <c r="E34" s="37"/>
      <c r="F34" s="40">
        <v>0</v>
      </c>
      <c r="G34" s="41">
        <f t="shared" si="2"/>
        <v>0</v>
      </c>
    </row>
    <row r="35" spans="2:7" x14ac:dyDescent="0.25">
      <c r="B35" s="4" t="s">
        <v>18</v>
      </c>
      <c r="C35" s="14" t="s">
        <v>6</v>
      </c>
      <c r="D35" s="14">
        <v>4</v>
      </c>
      <c r="E35" s="37"/>
      <c r="F35" s="40">
        <v>0</v>
      </c>
      <c r="G35" s="41">
        <f t="shared" si="2"/>
        <v>0</v>
      </c>
    </row>
    <row r="36" spans="2:7" x14ac:dyDescent="0.25">
      <c r="B36" s="4" t="s">
        <v>19</v>
      </c>
      <c r="C36" s="14" t="s">
        <v>6</v>
      </c>
      <c r="D36" s="14">
        <v>8</v>
      </c>
      <c r="E36" s="37"/>
      <c r="F36" s="40">
        <v>0</v>
      </c>
      <c r="G36" s="41">
        <f t="shared" si="2"/>
        <v>0</v>
      </c>
    </row>
    <row r="37" spans="2:7" x14ac:dyDescent="0.25">
      <c r="B37" s="4" t="s">
        <v>15</v>
      </c>
      <c r="C37" s="14" t="s">
        <v>16</v>
      </c>
      <c r="D37" s="14">
        <v>1</v>
      </c>
      <c r="E37" s="37"/>
      <c r="F37" s="40">
        <v>0</v>
      </c>
      <c r="G37" s="41">
        <f t="shared" si="2"/>
        <v>0</v>
      </c>
    </row>
    <row r="38" spans="2:7" x14ac:dyDescent="0.25">
      <c r="B38" s="4" t="s">
        <v>17</v>
      </c>
      <c r="C38" s="14" t="s">
        <v>39</v>
      </c>
      <c r="D38" s="14">
        <v>1</v>
      </c>
      <c r="E38" s="37"/>
      <c r="F38" s="40">
        <v>0</v>
      </c>
      <c r="G38" s="41">
        <f t="shared" si="2"/>
        <v>0</v>
      </c>
    </row>
    <row r="39" spans="2:7" x14ac:dyDescent="0.25">
      <c r="B39" s="4" t="s">
        <v>24</v>
      </c>
      <c r="C39" s="14" t="s">
        <v>43</v>
      </c>
      <c r="D39" s="14">
        <v>1</v>
      </c>
      <c r="E39" s="37"/>
      <c r="F39" s="40">
        <v>0</v>
      </c>
      <c r="G39" s="41">
        <f t="shared" si="2"/>
        <v>0</v>
      </c>
    </row>
    <row r="40" spans="2:7" x14ac:dyDescent="0.25">
      <c r="B40" s="4" t="s">
        <v>25</v>
      </c>
      <c r="C40" s="14" t="s">
        <v>43</v>
      </c>
      <c r="D40" s="14">
        <v>1</v>
      </c>
      <c r="E40" s="37"/>
      <c r="F40" s="40">
        <v>0</v>
      </c>
      <c r="G40" s="41">
        <f t="shared" si="2"/>
        <v>0</v>
      </c>
    </row>
    <row r="41" spans="2:7" x14ac:dyDescent="0.25">
      <c r="B41" s="4" t="s">
        <v>26</v>
      </c>
      <c r="C41" s="14" t="s">
        <v>43</v>
      </c>
      <c r="D41" s="14">
        <v>1</v>
      </c>
      <c r="E41" s="38"/>
      <c r="F41" s="40">
        <v>0</v>
      </c>
      <c r="G41" s="41">
        <f t="shared" si="2"/>
        <v>0</v>
      </c>
    </row>
    <row r="42" spans="2:7" x14ac:dyDescent="0.25">
      <c r="B42" s="53" t="s">
        <v>64</v>
      </c>
      <c r="C42" s="54"/>
      <c r="D42" s="54"/>
      <c r="E42" s="55"/>
      <c r="F42" s="56">
        <f>SUM(F24:F41)</f>
        <v>0</v>
      </c>
      <c r="G42" s="57">
        <f>SUM(G24:G41)</f>
        <v>0</v>
      </c>
    </row>
    <row r="43" spans="2:7" x14ac:dyDescent="0.25">
      <c r="B43" s="28" t="s">
        <v>46</v>
      </c>
      <c r="C43" s="19"/>
      <c r="D43" s="19"/>
      <c r="E43" s="39"/>
      <c r="F43" s="42"/>
      <c r="G43" s="43"/>
    </row>
    <row r="44" spans="2:7" x14ac:dyDescent="0.25">
      <c r="B44" s="29" t="s">
        <v>60</v>
      </c>
      <c r="C44" s="24"/>
      <c r="D44" s="24"/>
      <c r="E44" s="24"/>
      <c r="F44" s="44"/>
      <c r="G44" s="45"/>
    </row>
    <row r="45" spans="2:7" x14ac:dyDescent="0.25">
      <c r="B45" s="6" t="s">
        <v>11</v>
      </c>
      <c r="C45" s="15" t="s">
        <v>12</v>
      </c>
      <c r="D45" s="15">
        <v>2</v>
      </c>
      <c r="E45" s="34">
        <v>5760</v>
      </c>
      <c r="F45" s="40">
        <v>0</v>
      </c>
      <c r="G45" s="41">
        <f t="shared" ref="G45:G48" si="3">D45*F45*1.25</f>
        <v>0</v>
      </c>
    </row>
    <row r="46" spans="2:7" x14ac:dyDescent="0.25">
      <c r="B46" s="6" t="s">
        <v>27</v>
      </c>
      <c r="C46" s="15" t="s">
        <v>44</v>
      </c>
      <c r="D46" s="15">
        <v>2</v>
      </c>
      <c r="E46" s="35"/>
      <c r="F46" s="40">
        <v>0</v>
      </c>
      <c r="G46" s="41">
        <f t="shared" si="3"/>
        <v>0</v>
      </c>
    </row>
    <row r="47" spans="2:7" x14ac:dyDescent="0.25">
      <c r="B47" s="30" t="s">
        <v>60</v>
      </c>
      <c r="C47" s="21"/>
      <c r="D47" s="22"/>
      <c r="E47" s="35"/>
      <c r="F47" s="46"/>
      <c r="G47" s="47"/>
    </row>
    <row r="48" spans="2:7" x14ac:dyDescent="0.25">
      <c r="B48" s="62" t="s">
        <v>22</v>
      </c>
      <c r="C48" s="63" t="s">
        <v>23</v>
      </c>
      <c r="D48" s="63">
        <v>1</v>
      </c>
      <c r="E48" s="35"/>
      <c r="F48" s="64">
        <v>0</v>
      </c>
      <c r="G48" s="65">
        <f t="shared" si="3"/>
        <v>0</v>
      </c>
    </row>
    <row r="49" spans="2:7" ht="15.75" thickBot="1" x14ac:dyDescent="0.3">
      <c r="B49" s="66" t="s">
        <v>67</v>
      </c>
      <c r="C49" s="67"/>
      <c r="D49" s="67"/>
      <c r="E49" s="68"/>
      <c r="F49" s="69">
        <f>F45+F46+F48</f>
        <v>0</v>
      </c>
      <c r="G49" s="70">
        <f>G45+G46+G48</f>
        <v>0</v>
      </c>
    </row>
    <row r="51" spans="2:7" x14ac:dyDescent="0.25">
      <c r="B51" s="71" t="s">
        <v>71</v>
      </c>
      <c r="C51" s="72"/>
      <c r="D51" s="73"/>
      <c r="E51" s="74" t="s">
        <v>68</v>
      </c>
    </row>
    <row r="52" spans="2:7" x14ac:dyDescent="0.25">
      <c r="B52" s="75"/>
      <c r="C52" s="72"/>
      <c r="D52" s="73"/>
      <c r="E52" s="72"/>
    </row>
    <row r="53" spans="2:7" x14ac:dyDescent="0.25">
      <c r="B53" s="76"/>
      <c r="C53" s="72"/>
      <c r="D53" s="72"/>
      <c r="E53" s="72"/>
    </row>
    <row r="54" spans="2:7" x14ac:dyDescent="0.25">
      <c r="B54" s="76"/>
      <c r="C54" s="72"/>
      <c r="D54" s="76" t="s">
        <v>69</v>
      </c>
    </row>
    <row r="55" spans="2:7" x14ac:dyDescent="0.25">
      <c r="B55" s="76"/>
      <c r="C55" s="72"/>
      <c r="D55" s="76" t="s">
        <v>70</v>
      </c>
    </row>
    <row r="56" spans="2:7" x14ac:dyDescent="0.25">
      <c r="B56" s="77"/>
      <c r="C56" s="78"/>
      <c r="D56" s="78"/>
      <c r="E56" s="77"/>
    </row>
    <row r="57" spans="2:7" x14ac:dyDescent="0.25">
      <c r="B57" s="77"/>
      <c r="C57" s="78"/>
      <c r="D57" s="78"/>
      <c r="E57" s="77"/>
    </row>
    <row r="58" spans="2:7" x14ac:dyDescent="0.25">
      <c r="B58" s="77"/>
      <c r="C58" s="78"/>
      <c r="D58" s="78"/>
      <c r="E58" s="77"/>
    </row>
  </sheetData>
  <mergeCells count="14">
    <mergeCell ref="B23:D23"/>
    <mergeCell ref="E22:E41"/>
    <mergeCell ref="E45:E48"/>
    <mergeCell ref="B12:E12"/>
    <mergeCell ref="B21:E21"/>
    <mergeCell ref="B43:E43"/>
    <mergeCell ref="B44:E44"/>
    <mergeCell ref="B47:D47"/>
    <mergeCell ref="E5:E9"/>
    <mergeCell ref="B4:E4"/>
    <mergeCell ref="B20:E20"/>
    <mergeCell ref="B11:E11"/>
    <mergeCell ref="B16:D16"/>
    <mergeCell ref="E13:E18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 Major</dc:creator>
  <cp:lastModifiedBy>Ninoslav Luk</cp:lastModifiedBy>
  <cp:lastPrinted>2021-03-19T14:57:02Z</cp:lastPrinted>
  <dcterms:created xsi:type="dcterms:W3CDTF">2021-02-03T08:47:43Z</dcterms:created>
  <dcterms:modified xsi:type="dcterms:W3CDTF">2021-03-19T14:57:07Z</dcterms:modified>
</cp:coreProperties>
</file>